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230" tabRatio="683" activeTab="0"/>
  </bookViews>
  <sheets>
    <sheet name="Ind 1-3-4-5" sheetId="1" r:id="rId1"/>
    <sheet name="Ind 2" sheetId="2" r:id="rId2"/>
    <sheet name="Ind 7" sheetId="3" r:id="rId3"/>
    <sheet name="Ind 8" sheetId="4" r:id="rId4"/>
    <sheet name="Ind 18" sheetId="5" r:id="rId5"/>
    <sheet name="Regione residenza" sheetId="6" r:id="rId6"/>
    <sheet name="Tipo scuola superiore" sheetId="7" r:id="rId7"/>
    <sheet name="Voto maturità" sheetId="8" r:id="rId8"/>
    <sheet name="Foglio1" sheetId="9" r:id="rId9"/>
  </sheets>
  <definedNames/>
  <calcPr fullCalcOnLoad="1"/>
</workbook>
</file>

<file path=xl/sharedStrings.xml><?xml version="1.0" encoding="utf-8"?>
<sst xmlns="http://schemas.openxmlformats.org/spreadsheetml/2006/main" count="196" uniqueCount="90">
  <si>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</si>
  <si>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</si>
  <si>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</si>
  <si>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</si>
  <si>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</si>
  <si>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</si>
  <si>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</si>
  <si>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</si>
  <si>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</si>
  <si>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</si>
  <si>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</si>
  <si>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</si>
  <si>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</si>
  <si>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2010/2011</t>
  </si>
  <si>
    <t>2011/2012</t>
  </si>
  <si>
    <t>010502</t>
  </si>
  <si>
    <t>Medicina veterinaria</t>
  </si>
  <si>
    <t>Cod</t>
  </si>
  <si>
    <t>Abbandoni presunti</t>
  </si>
  <si>
    <t>CFU medi/studente</t>
  </si>
  <si>
    <t>Tasso di Laurea</t>
  </si>
  <si>
    <t>Tasso di Abbandono</t>
  </si>
  <si>
    <t>LAUREE MAGISTRALI A CICLO UNICO</t>
  </si>
  <si>
    <t>Dipartimento</t>
  </si>
  <si>
    <t>Report per Coorte di immatricolazione, con Numero Medio Crediti per studente all'interno della coorte.</t>
  </si>
  <si>
    <t>Si considera il valore medio di CFU/studente per il 2° anno della Coorte (COORTE+1).</t>
  </si>
  <si>
    <t>Percentuale di laureati all'interno della Coorte rispetto agli immatricolati della Coorte.</t>
  </si>
  <si>
    <t>Scienze veterinarie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</si>
  <si>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</si>
  <si>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</si>
  <si>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</si>
  <si>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</si>
  <si>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</si>
  <si>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</si>
  <si>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>A.A.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</si>
  <si>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</si>
  <si>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</si>
  <si>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</si>
  <si>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</si>
  <si>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</si>
  <si>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</si>
  <si>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</si>
  <si>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</si>
  <si>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Report per Anno Accademico, per le Lauree di primo livello (lauree triennali e lauree magistrali a ciclo unico)</t>
  </si>
  <si>
    <t>Quota studenti iscritti al I° anno con titolo di studio estero</t>
  </si>
  <si>
    <t>Non definito</t>
  </si>
  <si>
    <t>Italiano</t>
  </si>
  <si>
    <t>Estero</t>
  </si>
  <si>
    <t>Totale</t>
  </si>
  <si>
    <t>LAUREE  I° LIVELLO</t>
  </si>
  <si>
    <t>Titolo di accesso Iscritti al I° anno</t>
  </si>
  <si>
    <t>Quota studenti iscritti al I° anno delle lauree di primo livello provenienti da altre regioni</t>
  </si>
  <si>
    <t>Quota studenti iscritti al I° anno provenienti da altre regioni</t>
  </si>
  <si>
    <t>Piemonte</t>
  </si>
  <si>
    <t>Italia (escl. Piemonte)</t>
  </si>
  <si>
    <t>Regione di residenza</t>
  </si>
  <si>
    <t>Estera</t>
  </si>
  <si>
    <t>SCUOLA ESTERA</t>
  </si>
  <si>
    <t>ALTRA SCUOLA SECONDARIA</t>
  </si>
  <si>
    <t>LICEI</t>
  </si>
  <si>
    <t>ISTITUTI MAGISTRALI</t>
  </si>
  <si>
    <t>ALTRI ISTITUTI TECNICI</t>
  </si>
  <si>
    <t>ISTITUTI TECNICI COMMERCIALI</t>
  </si>
  <si>
    <t>ISTITUTI TECNICI INDUSTRIALI</t>
  </si>
  <si>
    <t>ALTRI ISTITUTI PROFESSIONALI</t>
  </si>
  <si>
    <t>ISTITUTI PROFESSIONALI COMMERCIALI</t>
  </si>
  <si>
    <t>ISTITUTI PROFESSIONALI INDUSTRIALI</t>
  </si>
  <si>
    <t>Dato Mancante</t>
  </si>
  <si>
    <t>90-100</t>
  </si>
  <si>
    <t>80-89</t>
  </si>
  <si>
    <t>70-79</t>
  </si>
  <si>
    <t>60-69</t>
  </si>
  <si>
    <t>Numero di immatricolati per tipologia scuola superiore per Corsi di Studio di I° livello (triennali e ciclo unico)</t>
  </si>
  <si>
    <t>Report per Coorte di Immatricolazione: sono stati applicati gli stessi vincoli dell'Ind. 1-3-4-5 (Coorte blindata, al netto di Trasferimenti in ingresso ed Abbreviazioni di carriera).</t>
  </si>
  <si>
    <t>LAUREE I° LIVELLO</t>
  </si>
  <si>
    <t>Tipologia Scuola Superiore</t>
  </si>
  <si>
    <t>Totale Medicina veterinaria</t>
  </si>
  <si>
    <t>Numero di immatricolati per fascia voto di maturità per Corsi di Studio di I° livello (triennali e ciclo unico)</t>
  </si>
  <si>
    <t>2012/2013</t>
  </si>
  <si>
    <t>Fascia Voto Maturità</t>
  </si>
  <si>
    <t>Indicatore 1 - Allegato E D.M. 47/2013 - Numero medio annuo CFU/studente</t>
  </si>
  <si>
    <t>Indicatore 3 - Allegato E D.M. 47/2013 - Numero CFU medi studenti iscritti al corso di studio da 2 anni</t>
  </si>
  <si>
    <t>Indicatore 4 - Allegato E D.M. 47/2013 - Tasso di laurea</t>
  </si>
  <si>
    <t>Indicatore 5 - Allegato E D.M. 47/2013 - Tasso di abbandono</t>
  </si>
  <si>
    <t>Indicatore 2 - Allegato E D.M. 47/2013 - Percentuale iscritti al II anno con almeno 40 CFU</t>
  </si>
  <si>
    <t xml:space="preserve">Indicatore 7 - Allegato E D.M. 47/2013 - Quota studenti Fuori Corso </t>
  </si>
  <si>
    <t>Indicatore 8 - Allegato E D.M. 47/2013 - Quota studenti Inattivi</t>
  </si>
  <si>
    <t>Indicatore 18 - Allegato E D.M. 47/2013 - Studenti iscritti al I° anno con titolo per l'accesso non italiano/studenti iscritti</t>
  </si>
  <si>
    <t>-</t>
  </si>
  <si>
    <t>Percentuale di abbandoni all'interno della Coorte rispetto agli immatricolati della Coorte, al netto dei passaggi, dei trasferimenti, delle sospesioni e degli abbandoni presunti (studenti che non hanno completato l'iscrizione al 31.12.13)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</si>
</sst>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0.0%;\(0.0%\)"/>
    <numFmt numFmtId="167" formatCode="0%;\(0%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6"/>
      <color indexed="8"/>
      <name val="Calibri"/>
      <family val="2"/>
    </font>
    <font>
      <b/>
      <sz val="8"/>
      <color indexed="8"/>
      <name val="Verdana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16"/>
      <color theme="1"/>
      <name val="Calibri"/>
      <family val="2"/>
    </font>
    <font>
      <b/>
      <sz val="8"/>
      <color rgb="FF000000"/>
      <name val="Verdana"/>
      <family val="2"/>
    </font>
    <font>
      <b/>
      <sz val="16"/>
      <color theme="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003300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0" tint="-0.4999699890613556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002060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 style="thin">
        <color rgb="FF80808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/>
      <top style="thin">
        <color rgb="FFC0C0C0"/>
      </top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08080"/>
      </left>
      <right style="thin">
        <color rgb="FF808080"/>
      </right>
      <top style="thin">
        <color rgb="FFC0C0C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theme="0" tint="-0.4999699890613556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rgb="FF808080"/>
      </top>
      <bottom style="thin">
        <color rgb="FFC0C0C0"/>
      </bottom>
    </border>
    <border>
      <left/>
      <right/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/>
    </border>
    <border>
      <left/>
      <right/>
      <top/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0" fillId="36" borderId="12" xfId="0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39" fontId="40" fillId="36" borderId="12" xfId="0" applyNumberFormat="1" applyFont="1" applyFill="1" applyBorder="1" applyAlignment="1">
      <alignment horizontal="center" vertical="center" wrapText="1"/>
    </xf>
    <xf numFmtId="164" fontId="40" fillId="37" borderId="12" xfId="0" applyNumberFormat="1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39" fontId="40" fillId="37" borderId="12" xfId="0" applyNumberFormat="1" applyFont="1" applyFill="1" applyBorder="1" applyAlignment="1">
      <alignment horizontal="center" vertical="center" wrapText="1"/>
    </xf>
    <xf numFmtId="0" fontId="39" fillId="38" borderId="13" xfId="0" applyFont="1" applyFill="1" applyBorder="1" applyAlignment="1">
      <alignment vertical="center" wrapText="1"/>
    </xf>
    <xf numFmtId="0" fontId="26" fillId="39" borderId="0" xfId="0" applyFont="1" applyFill="1" applyAlignment="1">
      <alignment vertical="center" wrapText="1"/>
    </xf>
    <xf numFmtId="0" fontId="41" fillId="40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9" fillId="41" borderId="11" xfId="0" applyFont="1" applyFill="1" applyBorder="1" applyAlignment="1">
      <alignment vertical="center" wrapText="1"/>
    </xf>
    <xf numFmtId="3" fontId="40" fillId="36" borderId="12" xfId="0" applyNumberFormat="1" applyFont="1" applyFill="1" applyBorder="1" applyAlignment="1">
      <alignment horizontal="center" vertical="center" wrapText="1"/>
    </xf>
    <xf numFmtId="0" fontId="40" fillId="42" borderId="0" xfId="0" applyFont="1" applyFill="1" applyBorder="1" applyAlignment="1">
      <alignment horizontal="left" vertical="top" wrapText="1"/>
    </xf>
    <xf numFmtId="0" fontId="40" fillId="42" borderId="0" xfId="0" applyFont="1" applyFill="1" applyBorder="1" applyAlignment="1">
      <alignment horizontal="center" vertical="top" wrapText="1"/>
    </xf>
    <xf numFmtId="3" fontId="40" fillId="43" borderId="0" xfId="0" applyNumberFormat="1" applyFont="1" applyFill="1" applyBorder="1" applyAlignment="1">
      <alignment horizontal="center" vertical="center" wrapText="1"/>
    </xf>
    <xf numFmtId="164" fontId="40" fillId="43" borderId="0" xfId="0" applyNumberFormat="1" applyFont="1" applyFill="1" applyBorder="1" applyAlignment="1">
      <alignment horizontal="center" vertical="center" wrapText="1"/>
    </xf>
    <xf numFmtId="166" fontId="42" fillId="43" borderId="0" xfId="0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39" fillId="44" borderId="0" xfId="0" applyFont="1" applyFill="1" applyBorder="1" applyAlignment="1">
      <alignment horizontal="center" vertical="center" wrapText="1"/>
    </xf>
    <xf numFmtId="0" fontId="39" fillId="45" borderId="14" xfId="0" applyFont="1" applyFill="1" applyBorder="1" applyAlignment="1">
      <alignment horizontal="center" vertical="center" wrapText="1"/>
    </xf>
    <xf numFmtId="0" fontId="39" fillId="46" borderId="15" xfId="0" applyFont="1" applyFill="1" applyBorder="1" applyAlignment="1">
      <alignment horizontal="center" vertical="center" wrapText="1"/>
    </xf>
    <xf numFmtId="0" fontId="39" fillId="47" borderId="0" xfId="0" applyFont="1" applyFill="1" applyBorder="1" applyAlignment="1">
      <alignment horizontal="center" vertical="center" wrapText="1"/>
    </xf>
    <xf numFmtId="0" fontId="39" fillId="48" borderId="13" xfId="0" applyFont="1" applyFill="1" applyBorder="1" applyAlignment="1">
      <alignment horizontal="center" vertical="center" wrapText="1"/>
    </xf>
    <xf numFmtId="0" fontId="39" fillId="49" borderId="13" xfId="0" applyFont="1" applyFill="1" applyBorder="1" applyAlignment="1">
      <alignment horizontal="center" vertical="center" wrapText="1"/>
    </xf>
    <xf numFmtId="164" fontId="40" fillId="36" borderId="16" xfId="0" applyNumberFormat="1" applyFont="1" applyFill="1" applyBorder="1" applyAlignment="1">
      <alignment horizontal="center" vertical="center" wrapText="1"/>
    </xf>
    <xf numFmtId="0" fontId="42" fillId="50" borderId="12" xfId="0" applyFont="1" applyFill="1" applyBorder="1" applyAlignment="1">
      <alignment horizontal="left" vertical="center" wrapText="1"/>
    </xf>
    <xf numFmtId="0" fontId="42" fillId="50" borderId="12" xfId="0" applyFont="1" applyFill="1" applyBorder="1" applyAlignment="1">
      <alignment horizontal="center" vertical="center" wrapText="1"/>
    </xf>
    <xf numFmtId="164" fontId="42" fillId="50" borderId="12" xfId="0" applyNumberFormat="1" applyFont="1" applyFill="1" applyBorder="1" applyAlignment="1">
      <alignment horizontal="center" vertical="center" wrapText="1"/>
    </xf>
    <xf numFmtId="164" fontId="42" fillId="50" borderId="16" xfId="0" applyNumberFormat="1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164" fontId="40" fillId="36" borderId="12" xfId="0" applyNumberFormat="1" applyFont="1" applyFill="1" applyBorder="1" applyAlignment="1">
      <alignment horizontal="center" vertical="center" wrapText="1"/>
    </xf>
    <xf numFmtId="164" fontId="40" fillId="36" borderId="16" xfId="0" applyNumberFormat="1" applyFont="1" applyFill="1" applyBorder="1" applyAlignment="1">
      <alignment horizontal="center" vertical="center" wrapText="1"/>
    </xf>
    <xf numFmtId="0" fontId="39" fillId="52" borderId="13" xfId="0" applyFont="1" applyFill="1" applyBorder="1" applyAlignment="1">
      <alignment horizontal="center" vertical="center" wrapText="1"/>
    </xf>
    <xf numFmtId="0" fontId="39" fillId="39" borderId="17" xfId="0" applyFont="1" applyFill="1" applyBorder="1" applyAlignment="1">
      <alignment horizontal="center" vertical="center" wrapText="1"/>
    </xf>
    <xf numFmtId="165" fontId="42" fillId="36" borderId="17" xfId="48" applyNumberFormat="1" applyFont="1" applyFill="1" applyBorder="1" applyAlignment="1">
      <alignment horizontal="center" vertical="center" wrapText="1"/>
    </xf>
    <xf numFmtId="167" fontId="42" fillId="36" borderId="17" xfId="0" applyNumberFormat="1" applyFont="1" applyFill="1" applyBorder="1" applyAlignment="1">
      <alignment horizontal="center" vertical="center" wrapText="1"/>
    </xf>
    <xf numFmtId="165" fontId="42" fillId="36" borderId="17" xfId="48" applyNumberFormat="1" applyFont="1" applyFill="1" applyBorder="1" applyAlignment="1">
      <alignment horizontal="center" vertical="center" wrapText="1"/>
    </xf>
    <xf numFmtId="165" fontId="36" fillId="36" borderId="17" xfId="48" applyNumberFormat="1" applyFont="1" applyFill="1" applyBorder="1" applyAlignment="1">
      <alignment horizontal="center" vertical="center" wrapText="1"/>
    </xf>
    <xf numFmtId="0" fontId="39" fillId="53" borderId="18" xfId="0" applyFont="1" applyFill="1" applyBorder="1" applyAlignment="1">
      <alignment horizontal="left" vertical="center" wrapText="1"/>
    </xf>
    <xf numFmtId="0" fontId="39" fillId="54" borderId="18" xfId="0" applyFont="1" applyFill="1" applyBorder="1" applyAlignment="1">
      <alignment horizontal="center" vertical="center" wrapText="1"/>
    </xf>
    <xf numFmtId="0" fontId="39" fillId="39" borderId="18" xfId="0" applyFont="1" applyFill="1" applyBorder="1" applyAlignment="1">
      <alignment horizontal="center" vertical="center" wrapText="1"/>
    </xf>
    <xf numFmtId="164" fontId="40" fillId="36" borderId="18" xfId="0" applyNumberFormat="1" applyFont="1" applyFill="1" applyBorder="1" applyAlignment="1">
      <alignment horizontal="center" vertical="center" wrapText="1"/>
    </xf>
    <xf numFmtId="9" fontId="42" fillId="36" borderId="18" xfId="48" applyNumberFormat="1" applyFont="1" applyFill="1" applyBorder="1" applyAlignment="1">
      <alignment horizontal="center" vertical="center" wrapText="1"/>
    </xf>
    <xf numFmtId="0" fontId="39" fillId="39" borderId="17" xfId="0" applyFont="1" applyFill="1" applyBorder="1" applyAlignment="1">
      <alignment horizontal="center" vertical="center" wrapText="1"/>
    </xf>
    <xf numFmtId="164" fontId="42" fillId="36" borderId="17" xfId="0" applyNumberFormat="1" applyFont="1" applyFill="1" applyBorder="1" applyAlignment="1">
      <alignment horizontal="center" vertical="center" wrapText="1"/>
    </xf>
    <xf numFmtId="164" fontId="42" fillId="37" borderId="17" xfId="0" applyNumberFormat="1" applyFont="1" applyFill="1" applyBorder="1" applyAlignment="1">
      <alignment horizontal="center" vertical="center" wrapText="1"/>
    </xf>
    <xf numFmtId="165" fontId="42" fillId="37" borderId="17" xfId="48" applyNumberFormat="1" applyFont="1" applyFill="1" applyBorder="1" applyAlignment="1">
      <alignment horizontal="center" vertical="center" wrapText="1"/>
    </xf>
    <xf numFmtId="164" fontId="40" fillId="36" borderId="12" xfId="0" applyNumberFormat="1" applyFont="1" applyFill="1" applyBorder="1" applyAlignment="1">
      <alignment horizontal="center" vertical="center" wrapText="1"/>
    </xf>
    <xf numFmtId="164" fontId="42" fillId="36" borderId="17" xfId="0" applyNumberFormat="1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164" fontId="40" fillId="37" borderId="12" xfId="0" applyNumberFormat="1" applyFont="1" applyFill="1" applyBorder="1" applyAlignment="1">
      <alignment horizontal="center" vertical="center" wrapText="1"/>
    </xf>
    <xf numFmtId="164" fontId="42" fillId="37" borderId="17" xfId="0" applyNumberFormat="1" applyFont="1" applyFill="1" applyBorder="1" applyAlignment="1">
      <alignment horizontal="center" vertical="center" wrapText="1"/>
    </xf>
    <xf numFmtId="165" fontId="42" fillId="37" borderId="17" xfId="48" applyNumberFormat="1" applyFont="1" applyFill="1" applyBorder="1" applyAlignment="1">
      <alignment horizontal="center" vertical="center" wrapText="1"/>
    </xf>
    <xf numFmtId="39" fontId="40" fillId="37" borderId="12" xfId="0" applyNumberFormat="1" applyFont="1" applyFill="1" applyBorder="1" applyAlignment="1">
      <alignment horizontal="center" vertical="center" wrapText="1"/>
    </xf>
    <xf numFmtId="39" fontId="40" fillId="36" borderId="12" xfId="0" applyNumberFormat="1" applyFont="1" applyFill="1" applyBorder="1" applyAlignment="1">
      <alignment horizontal="center" vertical="center" wrapText="1"/>
    </xf>
    <xf numFmtId="9" fontId="42" fillId="37" borderId="17" xfId="48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0" fontId="40" fillId="36" borderId="12" xfId="0" applyFont="1" applyFill="1" applyBorder="1" applyAlignment="1">
      <alignment horizontal="left" vertical="center" wrapText="1"/>
    </xf>
    <xf numFmtId="0" fontId="40" fillId="36" borderId="12" xfId="0" applyFont="1" applyFill="1" applyBorder="1" applyAlignment="1">
      <alignment horizontal="left" vertical="top" wrapText="1"/>
    </xf>
    <xf numFmtId="0" fontId="40" fillId="42" borderId="19" xfId="0" applyFont="1" applyFill="1" applyBorder="1" applyAlignment="1">
      <alignment horizontal="left" vertical="center" wrapText="1"/>
    </xf>
    <xf numFmtId="0" fontId="40" fillId="42" borderId="20" xfId="0" applyFont="1" applyFill="1" applyBorder="1" applyAlignment="1">
      <alignment horizontal="left" vertical="center" wrapText="1"/>
    </xf>
    <xf numFmtId="0" fontId="40" fillId="42" borderId="16" xfId="0" applyFont="1" applyFill="1" applyBorder="1" applyAlignment="1">
      <alignment horizontal="left" vertical="center" wrapText="1"/>
    </xf>
    <xf numFmtId="0" fontId="40" fillId="42" borderId="19" xfId="0" applyFont="1" applyFill="1" applyBorder="1" applyAlignment="1">
      <alignment horizontal="center" vertical="center" wrapText="1"/>
    </xf>
    <xf numFmtId="0" fontId="40" fillId="42" borderId="20" xfId="0" applyFont="1" applyFill="1" applyBorder="1" applyAlignment="1">
      <alignment horizontal="center" vertical="center" wrapText="1"/>
    </xf>
    <xf numFmtId="0" fontId="40" fillId="42" borderId="16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 vertical="center" wrapText="1"/>
    </xf>
    <xf numFmtId="0" fontId="40" fillId="37" borderId="21" xfId="0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 wrapText="1"/>
    </xf>
    <xf numFmtId="0" fontId="40" fillId="37" borderId="16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3" fillId="55" borderId="0" xfId="0" applyFont="1" applyFill="1" applyAlignment="1">
      <alignment horizontal="left" vertical="center" wrapText="1"/>
    </xf>
    <xf numFmtId="0" fontId="40" fillId="43" borderId="19" xfId="0" applyFont="1" applyFill="1" applyBorder="1" applyAlignment="1">
      <alignment horizontal="center" vertical="center" wrapText="1"/>
    </xf>
    <xf numFmtId="0" fontId="40" fillId="43" borderId="20" xfId="0" applyFont="1" applyFill="1" applyBorder="1" applyAlignment="1">
      <alignment horizontal="center" vertical="center" wrapText="1"/>
    </xf>
    <xf numFmtId="0" fontId="40" fillId="43" borderId="16" xfId="0" applyFont="1" applyFill="1" applyBorder="1" applyAlignment="1">
      <alignment horizontal="center" vertical="center" wrapText="1"/>
    </xf>
    <xf numFmtId="0" fontId="40" fillId="42" borderId="22" xfId="0" applyFont="1" applyFill="1" applyBorder="1" applyAlignment="1">
      <alignment horizontal="left" vertical="center" wrapText="1"/>
    </xf>
    <xf numFmtId="0" fontId="40" fillId="42" borderId="22" xfId="0" applyFont="1" applyFill="1" applyBorder="1" applyAlignment="1">
      <alignment horizontal="center" vertical="center" wrapText="1"/>
    </xf>
    <xf numFmtId="0" fontId="39" fillId="56" borderId="0" xfId="0" applyFont="1" applyFill="1" applyBorder="1" applyAlignment="1">
      <alignment horizontal="center" vertical="center" wrapText="1"/>
    </xf>
    <xf numFmtId="0" fontId="39" fillId="57" borderId="23" xfId="0" applyFont="1" applyFill="1" applyBorder="1" applyAlignment="1">
      <alignment horizontal="center" vertical="center" wrapText="1"/>
    </xf>
    <xf numFmtId="0" fontId="39" fillId="58" borderId="24" xfId="0" applyFont="1" applyFill="1" applyBorder="1" applyAlignment="1">
      <alignment horizontal="center" vertical="center" wrapText="1"/>
    </xf>
    <xf numFmtId="0" fontId="39" fillId="59" borderId="25" xfId="0" applyFont="1" applyFill="1" applyBorder="1" applyAlignment="1">
      <alignment horizontal="center" vertical="center" wrapText="1"/>
    </xf>
    <xf numFmtId="0" fontId="39" fillId="60" borderId="26" xfId="0" applyFont="1" applyFill="1" applyBorder="1" applyAlignment="1">
      <alignment horizontal="center" vertical="center" wrapText="1"/>
    </xf>
    <xf numFmtId="0" fontId="39" fillId="39" borderId="17" xfId="0" applyFont="1" applyFill="1" applyBorder="1" applyAlignment="1">
      <alignment horizontal="center" vertical="center" wrapText="1"/>
    </xf>
    <xf numFmtId="0" fontId="39" fillId="61" borderId="14" xfId="0" applyFont="1" applyFill="1" applyBorder="1" applyAlignment="1">
      <alignment horizontal="left" vertical="center" wrapText="1"/>
    </xf>
    <xf numFmtId="0" fontId="39" fillId="62" borderId="27" xfId="0" applyFont="1" applyFill="1" applyBorder="1" applyAlignment="1">
      <alignment horizontal="left" vertical="center" wrapText="1"/>
    </xf>
    <xf numFmtId="0" fontId="39" fillId="63" borderId="28" xfId="0" applyFont="1" applyFill="1" applyBorder="1" applyAlignment="1">
      <alignment horizontal="center" vertical="center" wrapText="1"/>
    </xf>
    <xf numFmtId="0" fontId="39" fillId="64" borderId="27" xfId="0" applyFont="1" applyFill="1" applyBorder="1" applyAlignment="1">
      <alignment horizontal="center" vertical="center" wrapText="1"/>
    </xf>
    <xf numFmtId="0" fontId="39" fillId="65" borderId="11" xfId="0" applyFont="1" applyFill="1" applyBorder="1" applyAlignment="1">
      <alignment horizontal="center" vertical="center" wrapText="1"/>
    </xf>
    <xf numFmtId="0" fontId="39" fillId="66" borderId="29" xfId="0" applyFont="1" applyFill="1" applyBorder="1" applyAlignment="1">
      <alignment horizontal="center" vertical="center" wrapText="1"/>
    </xf>
    <xf numFmtId="0" fontId="43" fillId="55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23.8515625" style="1" customWidth="1"/>
    <col min="2" max="2" width="7.7109375" style="5" customWidth="1"/>
    <col min="3" max="3" width="11.7109375" style="5" customWidth="1"/>
    <col min="4" max="4" width="12.7109375" style="1" customWidth="1"/>
    <col min="5" max="15" width="9.7109375" style="5" customWidth="1"/>
    <col min="16" max="17" width="9.140625" style="1" customWidth="1"/>
    <col min="18" max="16384" width="9.140625" style="1" customWidth="1"/>
  </cols>
  <sheetData>
    <row r="1" spans="1:17" ht="36.75" customHeight="1">
      <c r="A1" s="14" t="s">
        <v>23</v>
      </c>
      <c r="B1" s="80" t="s">
        <v>27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5">
      <c r="A5" s="78" t="s">
        <v>81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5">
      <c r="A6" s="79" t="s">
        <v>25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>
      <c r="A8" s="78" t="s">
        <v>82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5">
      <c r="A9" s="79" t="s">
        <v>26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15">
      <c r="A11" s="78" t="s">
        <v>83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5">
      <c r="A12" s="79" t="s">
        <v>89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4" ht="29.25" customHeight="1">
      <c r="A14" s="13" t="s">
        <v>22</v>
      </c>
    </row>
    <row r="15" spans="1:17" ht="63" customHeight="1">
      <c r="A15" s="12" t="s">
        <v>9</v>
      </c>
      <c r="B15" s="4" t="s">
        <v>17</v>
      </c>
      <c r="C15" s="4" t="s">
        <v>10</v>
      </c>
      <c r="D15" s="3" t="s">
        <v>11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18</v>
      </c>
      <c r="L15" s="2" t="s">
        <v>6</v>
      </c>
      <c r="M15" s="2" t="s">
        <v>7</v>
      </c>
      <c r="N15" s="2" t="s">
        <v>8</v>
      </c>
      <c r="O15" s="49" t="s">
        <v>19</v>
      </c>
      <c r="P15" s="49" t="s">
        <v>20</v>
      </c>
      <c r="Q15" s="49" t="s">
        <v>21</v>
      </c>
    </row>
    <row r="16" spans="1:17" ht="15">
      <c r="A16" s="65" t="s">
        <v>16</v>
      </c>
      <c r="B16" s="68" t="s">
        <v>15</v>
      </c>
      <c r="C16" s="71" t="s">
        <v>12</v>
      </c>
      <c r="D16" s="23" t="s">
        <v>12</v>
      </c>
      <c r="E16" s="6">
        <v>92</v>
      </c>
      <c r="F16" s="6">
        <v>92</v>
      </c>
      <c r="G16" s="6">
        <v>89</v>
      </c>
      <c r="H16" s="7">
        <v>0</v>
      </c>
      <c r="I16" s="7">
        <v>0</v>
      </c>
      <c r="J16" s="6">
        <v>3</v>
      </c>
      <c r="K16" s="6">
        <v>0</v>
      </c>
      <c r="L16" s="6">
        <v>0</v>
      </c>
      <c r="M16" s="6">
        <v>0</v>
      </c>
      <c r="N16" s="8">
        <v>3623</v>
      </c>
      <c r="O16" s="50">
        <v>39.3804347826087</v>
      </c>
      <c r="P16" s="42" t="s">
        <v>88</v>
      </c>
      <c r="Q16" s="42" t="s">
        <v>88</v>
      </c>
    </row>
    <row r="17" spans="1:17" ht="15">
      <c r="A17" s="66"/>
      <c r="B17" s="69"/>
      <c r="C17" s="72"/>
      <c r="D17" s="23" t="s">
        <v>13</v>
      </c>
      <c r="E17" s="6">
        <v>0</v>
      </c>
      <c r="F17" s="6">
        <v>89</v>
      </c>
      <c r="G17" s="6">
        <v>79</v>
      </c>
      <c r="H17" s="7">
        <v>7</v>
      </c>
      <c r="I17" s="7">
        <v>1</v>
      </c>
      <c r="J17" s="6">
        <v>2</v>
      </c>
      <c r="K17" s="6">
        <v>0</v>
      </c>
      <c r="L17" s="6">
        <v>0</v>
      </c>
      <c r="M17" s="6">
        <v>0</v>
      </c>
      <c r="N17" s="8">
        <v>2955</v>
      </c>
      <c r="O17" s="50">
        <v>33.2022471910112</v>
      </c>
      <c r="P17" s="42" t="s">
        <v>88</v>
      </c>
      <c r="Q17" s="42" t="s">
        <v>88</v>
      </c>
    </row>
    <row r="18" spans="1:17" ht="15">
      <c r="A18" s="66"/>
      <c r="B18" s="69"/>
      <c r="C18" s="72"/>
      <c r="D18" s="23" t="s">
        <v>14</v>
      </c>
      <c r="E18" s="6">
        <v>0</v>
      </c>
      <c r="F18" s="6">
        <v>79</v>
      </c>
      <c r="G18" s="6">
        <v>75</v>
      </c>
      <c r="H18" s="7">
        <v>0</v>
      </c>
      <c r="I18" s="7">
        <v>0</v>
      </c>
      <c r="J18" s="6">
        <v>4</v>
      </c>
      <c r="K18" s="6">
        <v>0</v>
      </c>
      <c r="L18" s="6">
        <v>0</v>
      </c>
      <c r="M18" s="6">
        <v>0</v>
      </c>
      <c r="N18" s="8">
        <v>2499</v>
      </c>
      <c r="O18" s="50">
        <v>31.6329113924051</v>
      </c>
      <c r="P18" s="42" t="s">
        <v>88</v>
      </c>
      <c r="Q18" s="42" t="s">
        <v>88</v>
      </c>
    </row>
    <row r="19" spans="1:17" ht="15">
      <c r="A19" s="66"/>
      <c r="B19" s="69"/>
      <c r="C19" s="73"/>
      <c r="D19" s="23" t="s">
        <v>78</v>
      </c>
      <c r="E19" s="6">
        <v>0</v>
      </c>
      <c r="F19" s="6">
        <v>75</v>
      </c>
      <c r="G19" s="6">
        <v>75</v>
      </c>
      <c r="H19" s="7">
        <v>0</v>
      </c>
      <c r="I19" s="7">
        <v>0</v>
      </c>
      <c r="J19" s="6">
        <v>0</v>
      </c>
      <c r="K19" s="6">
        <v>0</v>
      </c>
      <c r="L19" s="6">
        <v>0</v>
      </c>
      <c r="M19" s="6">
        <v>0</v>
      </c>
      <c r="N19" s="8">
        <v>1053</v>
      </c>
      <c r="O19" s="50">
        <v>14.04</v>
      </c>
      <c r="P19" s="42" t="s">
        <v>88</v>
      </c>
      <c r="Q19" s="42">
        <f>SUM(J16:J19)/E16</f>
        <v>0.09782608695652174</v>
      </c>
    </row>
    <row r="20" spans="1:17" ht="15">
      <c r="A20" s="66"/>
      <c r="B20" s="69"/>
      <c r="C20" s="74" t="s">
        <v>13</v>
      </c>
      <c r="D20" s="55" t="s">
        <v>13</v>
      </c>
      <c r="E20" s="56">
        <v>79</v>
      </c>
      <c r="F20" s="56">
        <v>79</v>
      </c>
      <c r="G20" s="56">
        <v>75</v>
      </c>
      <c r="H20" s="55">
        <v>0</v>
      </c>
      <c r="I20" s="55">
        <v>1</v>
      </c>
      <c r="J20" s="56">
        <v>3</v>
      </c>
      <c r="K20" s="56">
        <v>0</v>
      </c>
      <c r="L20" s="56">
        <v>0</v>
      </c>
      <c r="M20" s="56">
        <v>0</v>
      </c>
      <c r="N20" s="59">
        <v>3415</v>
      </c>
      <c r="O20" s="57">
        <v>43.2278481012658</v>
      </c>
      <c r="P20" s="58" t="s">
        <v>88</v>
      </c>
      <c r="Q20" s="58" t="s">
        <v>88</v>
      </c>
    </row>
    <row r="21" spans="1:17" ht="15">
      <c r="A21" s="66"/>
      <c r="B21" s="69"/>
      <c r="C21" s="75"/>
      <c r="D21" s="55" t="s">
        <v>14</v>
      </c>
      <c r="E21" s="56">
        <v>0</v>
      </c>
      <c r="F21" s="56">
        <v>75</v>
      </c>
      <c r="G21" s="56">
        <v>70</v>
      </c>
      <c r="H21" s="55">
        <v>4</v>
      </c>
      <c r="I21" s="55">
        <v>0</v>
      </c>
      <c r="J21" s="56">
        <v>1</v>
      </c>
      <c r="K21" s="56">
        <v>0</v>
      </c>
      <c r="L21" s="56">
        <v>0</v>
      </c>
      <c r="M21" s="56">
        <v>0</v>
      </c>
      <c r="N21" s="59">
        <v>2903</v>
      </c>
      <c r="O21" s="57">
        <v>38.7066666666667</v>
      </c>
      <c r="P21" s="58" t="s">
        <v>88</v>
      </c>
      <c r="Q21" s="58" t="s">
        <v>88</v>
      </c>
    </row>
    <row r="22" spans="1:17" ht="15">
      <c r="A22" s="66"/>
      <c r="B22" s="69"/>
      <c r="C22" s="76"/>
      <c r="D22" s="55" t="s">
        <v>78</v>
      </c>
      <c r="E22" s="56">
        <v>0</v>
      </c>
      <c r="F22" s="56">
        <v>70</v>
      </c>
      <c r="G22" s="56">
        <v>69</v>
      </c>
      <c r="H22" s="55">
        <v>1</v>
      </c>
      <c r="I22" s="55">
        <v>0</v>
      </c>
      <c r="J22" s="56">
        <v>0</v>
      </c>
      <c r="K22" s="56">
        <v>0</v>
      </c>
      <c r="L22" s="56">
        <v>0</v>
      </c>
      <c r="M22" s="56">
        <v>0</v>
      </c>
      <c r="N22" s="59">
        <v>1699</v>
      </c>
      <c r="O22" s="57">
        <v>24.2714285714286</v>
      </c>
      <c r="P22" s="58" t="s">
        <v>88</v>
      </c>
      <c r="Q22" s="58">
        <f>SUM(J20:J22)/E20</f>
        <v>0.05063291139240506</v>
      </c>
    </row>
    <row r="23" spans="1:17" ht="15">
      <c r="A23" s="66"/>
      <c r="B23" s="69"/>
      <c r="C23" s="77" t="s">
        <v>14</v>
      </c>
      <c r="D23" s="23" t="s">
        <v>14</v>
      </c>
      <c r="E23" s="53">
        <v>73</v>
      </c>
      <c r="F23" s="53">
        <v>73</v>
      </c>
      <c r="G23" s="53">
        <v>69</v>
      </c>
      <c r="H23" s="23">
        <v>0</v>
      </c>
      <c r="I23" s="23">
        <v>2</v>
      </c>
      <c r="J23" s="53">
        <v>2</v>
      </c>
      <c r="K23" s="53">
        <v>0</v>
      </c>
      <c r="L23" s="53">
        <v>0</v>
      </c>
      <c r="M23" s="53">
        <v>0</v>
      </c>
      <c r="N23" s="60">
        <v>3146</v>
      </c>
      <c r="O23" s="54">
        <v>43.0958904109589</v>
      </c>
      <c r="P23" s="40" t="s">
        <v>88</v>
      </c>
      <c r="Q23" s="40" t="s">
        <v>88</v>
      </c>
    </row>
    <row r="24" spans="1:17" ht="15">
      <c r="A24" s="66"/>
      <c r="B24" s="69"/>
      <c r="C24" s="73"/>
      <c r="D24" s="23" t="s">
        <v>78</v>
      </c>
      <c r="E24" s="53">
        <v>0</v>
      </c>
      <c r="F24" s="53">
        <v>69</v>
      </c>
      <c r="G24" s="53">
        <v>65</v>
      </c>
      <c r="H24" s="23">
        <v>4</v>
      </c>
      <c r="I24" s="23">
        <v>0</v>
      </c>
      <c r="J24" s="53">
        <v>0</v>
      </c>
      <c r="K24" s="53">
        <v>0</v>
      </c>
      <c r="L24" s="53">
        <v>0</v>
      </c>
      <c r="M24" s="53">
        <v>0</v>
      </c>
      <c r="N24" s="60">
        <v>1554</v>
      </c>
      <c r="O24" s="54">
        <v>22.5217391304348</v>
      </c>
      <c r="P24" s="40" t="s">
        <v>88</v>
      </c>
      <c r="Q24" s="40">
        <f>SUM(J23:J24)/E23</f>
        <v>0.0273972602739726</v>
      </c>
    </row>
    <row r="25" spans="1:17" ht="15">
      <c r="A25" s="67"/>
      <c r="B25" s="70"/>
      <c r="C25" s="55" t="s">
        <v>78</v>
      </c>
      <c r="D25" s="10" t="s">
        <v>78</v>
      </c>
      <c r="E25" s="9">
        <v>66</v>
      </c>
      <c r="F25" s="9">
        <v>66</v>
      </c>
      <c r="G25" s="9">
        <v>64</v>
      </c>
      <c r="H25" s="10">
        <v>0</v>
      </c>
      <c r="I25" s="10">
        <v>2</v>
      </c>
      <c r="J25" s="9">
        <v>0</v>
      </c>
      <c r="K25" s="9">
        <v>0</v>
      </c>
      <c r="L25" s="9">
        <v>0</v>
      </c>
      <c r="M25" s="9">
        <v>0</v>
      </c>
      <c r="N25" s="11">
        <v>2172</v>
      </c>
      <c r="O25" s="51">
        <v>32.9090909090909</v>
      </c>
      <c r="P25" s="52" t="s">
        <v>88</v>
      </c>
      <c r="Q25" s="61">
        <f>J25/E25</f>
        <v>0</v>
      </c>
    </row>
  </sheetData>
  <sheetProtection/>
  <mergeCells count="16">
    <mergeCell ref="A6:Q6"/>
    <mergeCell ref="B1:Q1"/>
    <mergeCell ref="A2:Q2"/>
    <mergeCell ref="A3:Q3"/>
    <mergeCell ref="A4:Q4"/>
    <mergeCell ref="A5:Q5"/>
    <mergeCell ref="A16:A25"/>
    <mergeCell ref="B16:B25"/>
    <mergeCell ref="C16:C19"/>
    <mergeCell ref="C20:C22"/>
    <mergeCell ref="C23:C24"/>
    <mergeCell ref="A8:Q8"/>
    <mergeCell ref="A9:Q9"/>
    <mergeCell ref="A10:Q10"/>
    <mergeCell ref="A11:Q11"/>
    <mergeCell ref="A12:Q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PageLayoutView="0" workbookViewId="0" topLeftCell="A1">
      <selection activeCell="A7" sqref="A7:IV11"/>
    </sheetView>
  </sheetViews>
  <sheetFormatPr defaultColWidth="9.140625" defaultRowHeight="15"/>
  <cols>
    <col min="1" max="1" width="48.140625" style="1" customWidth="1"/>
    <col min="2" max="2" width="10.140625" style="5" customWidth="1"/>
    <col min="3" max="3" width="14.140625" style="5" customWidth="1"/>
    <col min="4" max="4" width="12.7109375" style="5" customWidth="1"/>
    <col min="5" max="5" width="14.57421875" style="5" customWidth="1"/>
    <col min="6" max="6" width="15.57421875" style="5" customWidth="1"/>
    <col min="7" max="16384" width="9.140625" style="1" customWidth="1"/>
  </cols>
  <sheetData>
    <row r="1" spans="1:7" ht="32.25" customHeight="1">
      <c r="A1" s="14" t="s">
        <v>23</v>
      </c>
      <c r="B1" s="80" t="s">
        <v>27</v>
      </c>
      <c r="C1" s="80"/>
      <c r="D1" s="80"/>
      <c r="E1" s="80"/>
      <c r="F1" s="80"/>
      <c r="G1" s="80"/>
    </row>
    <row r="2" spans="1:7" ht="21.75" customHeight="1">
      <c r="A2" s="78" t="s">
        <v>84</v>
      </c>
      <c r="B2" s="78"/>
      <c r="C2" s="78"/>
      <c r="D2" s="78"/>
      <c r="E2" s="78"/>
      <c r="F2" s="78"/>
      <c r="G2" s="78"/>
    </row>
    <row r="3" spans="1:7" ht="36.75" customHeight="1">
      <c r="A3" s="79" t="s">
        <v>38</v>
      </c>
      <c r="B3" s="79"/>
      <c r="C3" s="79"/>
      <c r="D3" s="79"/>
      <c r="E3" s="79"/>
      <c r="F3" s="79"/>
      <c r="G3" s="79"/>
    </row>
    <row r="4" spans="1:7" ht="19.5" customHeight="1">
      <c r="A4" s="79" t="s">
        <v>39</v>
      </c>
      <c r="B4" s="79"/>
      <c r="C4" s="79"/>
      <c r="D4" s="79"/>
      <c r="E4" s="79"/>
      <c r="F4" s="79"/>
      <c r="G4" s="79"/>
    </row>
    <row r="5" spans="1:7" ht="30" customHeight="1">
      <c r="A5" s="79"/>
      <c r="B5" s="79"/>
      <c r="C5" s="79"/>
      <c r="D5" s="79"/>
      <c r="E5" s="79"/>
      <c r="F5" s="79"/>
      <c r="G5" s="79"/>
    </row>
    <row r="8" ht="15">
      <c r="A8" s="13" t="s">
        <v>22</v>
      </c>
    </row>
    <row r="9" spans="1:6" ht="42">
      <c r="A9" s="12" t="s">
        <v>9</v>
      </c>
      <c r="B9" s="4" t="s">
        <v>17</v>
      </c>
      <c r="C9" s="4" t="s">
        <v>10</v>
      </c>
      <c r="D9" s="4" t="s">
        <v>40</v>
      </c>
      <c r="E9" s="2" t="s">
        <v>41</v>
      </c>
      <c r="F9" s="39" t="s">
        <v>42</v>
      </c>
    </row>
    <row r="10" spans="1:6" ht="15">
      <c r="A10" s="65" t="s">
        <v>16</v>
      </c>
      <c r="B10" s="81" t="s">
        <v>15</v>
      </c>
      <c r="C10" s="23" t="s">
        <v>12</v>
      </c>
      <c r="D10" s="23">
        <v>79</v>
      </c>
      <c r="E10" s="23">
        <v>51</v>
      </c>
      <c r="F10" s="40">
        <f>E10/D10</f>
        <v>0.6455696202531646</v>
      </c>
    </row>
    <row r="11" spans="1:6" ht="15">
      <c r="A11" s="66"/>
      <c r="B11" s="82"/>
      <c r="C11" s="23" t="s">
        <v>13</v>
      </c>
      <c r="D11" s="23">
        <v>70</v>
      </c>
      <c r="E11" s="23">
        <v>54</v>
      </c>
      <c r="F11" s="40">
        <f>E11/D11</f>
        <v>0.7714285714285715</v>
      </c>
    </row>
    <row r="12" spans="1:6" ht="15">
      <c r="A12" s="67"/>
      <c r="B12" s="83"/>
      <c r="C12" s="23" t="s">
        <v>14</v>
      </c>
      <c r="D12" s="23">
        <v>65</v>
      </c>
      <c r="E12" s="23">
        <v>51</v>
      </c>
      <c r="F12" s="40">
        <f>E12/D12</f>
        <v>0.7846153846153846</v>
      </c>
    </row>
  </sheetData>
  <sheetProtection/>
  <mergeCells count="7">
    <mergeCell ref="A10:A12"/>
    <mergeCell ref="B10:B12"/>
    <mergeCell ref="B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zoomScalePageLayoutView="0" workbookViewId="0" topLeftCell="A1">
      <selection activeCell="A6" sqref="A6:IV10"/>
    </sheetView>
  </sheetViews>
  <sheetFormatPr defaultColWidth="9.140625" defaultRowHeight="15"/>
  <cols>
    <col min="1" max="1" width="48.00390625" style="1" customWidth="1"/>
    <col min="2" max="2" width="10.421875" style="5" customWidth="1"/>
    <col min="3" max="3" width="13.8515625" style="5" customWidth="1"/>
    <col min="4" max="4" width="12.00390625" style="1" customWidth="1"/>
    <col min="5" max="5" width="10.8515625" style="5" customWidth="1"/>
    <col min="6" max="6" width="9.57421875" style="5" customWidth="1"/>
    <col min="7" max="7" width="10.8515625" style="5" customWidth="1"/>
    <col min="8" max="16384" width="9.140625" style="1" customWidth="1"/>
  </cols>
  <sheetData>
    <row r="1" spans="1:7" ht="32.25" customHeight="1">
      <c r="A1" s="14" t="s">
        <v>23</v>
      </c>
      <c r="B1" s="80" t="s">
        <v>27</v>
      </c>
      <c r="C1" s="80"/>
      <c r="D1" s="80"/>
      <c r="E1" s="80"/>
      <c r="F1" s="80"/>
      <c r="G1" s="80"/>
    </row>
    <row r="2" spans="1:7" ht="21.75" customHeight="1">
      <c r="A2" s="78" t="s">
        <v>85</v>
      </c>
      <c r="B2" s="78"/>
      <c r="C2" s="78"/>
      <c r="D2" s="78"/>
      <c r="E2" s="78"/>
      <c r="F2" s="78"/>
      <c r="G2" s="78"/>
    </row>
    <row r="3" spans="1:7" ht="15" customHeight="1">
      <c r="A3" s="79" t="s">
        <v>28</v>
      </c>
      <c r="B3" s="79"/>
      <c r="C3" s="79"/>
      <c r="D3" s="79"/>
      <c r="E3" s="79"/>
      <c r="F3" s="79"/>
      <c r="G3" s="79"/>
    </row>
    <row r="4" spans="1:7" ht="19.5" customHeight="1">
      <c r="A4" s="79" t="s">
        <v>29</v>
      </c>
      <c r="B4" s="79"/>
      <c r="C4" s="79"/>
      <c r="D4" s="79"/>
      <c r="E4" s="79"/>
      <c r="F4" s="79"/>
      <c r="G4" s="79"/>
    </row>
    <row r="5" spans="1:7" ht="15" customHeight="1">
      <c r="A5" s="78"/>
      <c r="B5" s="78"/>
      <c r="C5" s="78"/>
      <c r="D5" s="78"/>
      <c r="E5" s="78"/>
      <c r="F5" s="78"/>
      <c r="G5" s="78"/>
    </row>
    <row r="6" spans="1:7" ht="15">
      <c r="A6" s="18"/>
      <c r="B6" s="19"/>
      <c r="C6" s="19"/>
      <c r="D6" s="20"/>
      <c r="E6" s="21"/>
      <c r="F6" s="22"/>
      <c r="G6" s="1"/>
    </row>
    <row r="7" spans="1:7" ht="15">
      <c r="A7" s="13" t="s">
        <v>22</v>
      </c>
      <c r="G7" s="1"/>
    </row>
    <row r="8" spans="1:7" ht="31.5">
      <c r="A8" s="16" t="s">
        <v>9</v>
      </c>
      <c r="B8" s="35" t="s">
        <v>17</v>
      </c>
      <c r="C8" s="35" t="s">
        <v>30</v>
      </c>
      <c r="D8" s="35" t="s">
        <v>31</v>
      </c>
      <c r="E8" s="2" t="s">
        <v>32</v>
      </c>
      <c r="F8" s="39" t="s">
        <v>33</v>
      </c>
      <c r="G8" s="1"/>
    </row>
    <row r="9" spans="1:6" ht="15">
      <c r="A9" s="65" t="s">
        <v>16</v>
      </c>
      <c r="B9" s="68" t="s">
        <v>15</v>
      </c>
      <c r="C9" s="23" t="s">
        <v>13</v>
      </c>
      <c r="D9" s="17">
        <v>0</v>
      </c>
      <c r="E9" s="6">
        <v>239</v>
      </c>
      <c r="F9" s="41">
        <v>0</v>
      </c>
    </row>
    <row r="10" spans="1:6" ht="15">
      <c r="A10" s="66"/>
      <c r="B10" s="69"/>
      <c r="C10" s="23" t="s">
        <v>14</v>
      </c>
      <c r="D10" s="17">
        <v>0</v>
      </c>
      <c r="E10" s="6">
        <v>349</v>
      </c>
      <c r="F10" s="41">
        <v>0</v>
      </c>
    </row>
    <row r="11" spans="1:6" ht="15">
      <c r="A11" s="67"/>
      <c r="B11" s="70"/>
      <c r="C11" s="23" t="s">
        <v>78</v>
      </c>
      <c r="D11" s="17">
        <v>0</v>
      </c>
      <c r="E11" s="6">
        <v>452</v>
      </c>
      <c r="F11" s="41">
        <v>0</v>
      </c>
    </row>
  </sheetData>
  <sheetProtection/>
  <mergeCells count="7">
    <mergeCell ref="A9:A11"/>
    <mergeCell ref="B9:B11"/>
    <mergeCell ref="B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zoomScalePageLayoutView="0" workbookViewId="0" topLeftCell="A1">
      <selection activeCell="A6" sqref="A6:IV10"/>
    </sheetView>
  </sheetViews>
  <sheetFormatPr defaultColWidth="9.140625" defaultRowHeight="15"/>
  <cols>
    <col min="1" max="1" width="31.421875" style="1" customWidth="1"/>
    <col min="2" max="2" width="8.57421875" style="5" customWidth="1"/>
    <col min="3" max="3" width="11.57421875" style="5" customWidth="1"/>
    <col min="4" max="4" width="9.28125" style="5" customWidth="1"/>
    <col min="5" max="5" width="9.28125" style="1" customWidth="1"/>
    <col min="6" max="7" width="10.8515625" style="5" customWidth="1"/>
    <col min="8" max="8" width="12.421875" style="5" customWidth="1"/>
    <col min="9" max="10" width="10.00390625" style="5" customWidth="1"/>
    <col min="11" max="11" width="10.8515625" style="5" customWidth="1"/>
    <col min="12" max="16384" width="9.140625" style="1" customWidth="1"/>
  </cols>
  <sheetData>
    <row r="1" spans="1:11" ht="32.25" customHeight="1">
      <c r="A1" s="14" t="s">
        <v>23</v>
      </c>
      <c r="B1" s="80" t="s">
        <v>27</v>
      </c>
      <c r="C1" s="80"/>
      <c r="D1" s="80"/>
      <c r="E1" s="80"/>
      <c r="F1" s="80"/>
      <c r="G1" s="80"/>
      <c r="H1" s="80"/>
      <c r="I1" s="80"/>
      <c r="J1" s="80"/>
      <c r="K1" s="80"/>
    </row>
    <row r="2" spans="1:11" ht="21.75" customHeight="1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9.5" customHeight="1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0.75" customHeight="1">
      <c r="A4" s="79" t="s">
        <v>35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9:11" ht="15">
      <c r="I6" s="1"/>
      <c r="J6" s="1"/>
      <c r="K6" s="1"/>
    </row>
    <row r="7" spans="1:11" ht="30">
      <c r="A7" s="13" t="s">
        <v>22</v>
      </c>
      <c r="D7" s="1"/>
      <c r="E7" s="5"/>
      <c r="F7" s="1"/>
      <c r="I7" s="1"/>
      <c r="J7" s="1"/>
      <c r="K7" s="1"/>
    </row>
    <row r="8" spans="1:11" ht="21">
      <c r="A8" s="44" t="s">
        <v>9</v>
      </c>
      <c r="B8" s="45" t="s">
        <v>17</v>
      </c>
      <c r="C8" s="45" t="s">
        <v>34</v>
      </c>
      <c r="D8" s="45" t="s">
        <v>36</v>
      </c>
      <c r="E8" s="45" t="s">
        <v>32</v>
      </c>
      <c r="F8" s="46" t="s">
        <v>37</v>
      </c>
      <c r="I8" s="1"/>
      <c r="J8" s="1"/>
      <c r="K8" s="1"/>
    </row>
    <row r="9" spans="1:11" ht="15">
      <c r="A9" s="84" t="s">
        <v>16</v>
      </c>
      <c r="B9" s="85" t="s">
        <v>15</v>
      </c>
      <c r="C9" s="23" t="s">
        <v>13</v>
      </c>
      <c r="D9" s="47">
        <v>0</v>
      </c>
      <c r="E9" s="47">
        <v>239</v>
      </c>
      <c r="F9" s="48">
        <v>0</v>
      </c>
      <c r="I9" s="1"/>
      <c r="J9" s="1"/>
      <c r="K9" s="1"/>
    </row>
    <row r="10" spans="1:11" ht="15">
      <c r="A10" s="66"/>
      <c r="B10" s="69"/>
      <c r="C10" s="23" t="s">
        <v>14</v>
      </c>
      <c r="D10" s="47">
        <v>0</v>
      </c>
      <c r="E10" s="47">
        <v>349</v>
      </c>
      <c r="F10" s="48">
        <v>0</v>
      </c>
      <c r="I10" s="1"/>
      <c r="J10" s="1"/>
      <c r="K10" s="1"/>
    </row>
    <row r="11" spans="1:11" ht="15">
      <c r="A11" s="67"/>
      <c r="B11" s="70"/>
      <c r="C11" s="23" t="s">
        <v>78</v>
      </c>
      <c r="D11" s="47">
        <v>0</v>
      </c>
      <c r="E11" s="47">
        <v>452</v>
      </c>
      <c r="F11" s="48">
        <v>0</v>
      </c>
      <c r="I11" s="1"/>
      <c r="J11" s="1"/>
      <c r="K11" s="1"/>
    </row>
    <row r="12" spans="9:11" ht="15">
      <c r="I12" s="1"/>
      <c r="J12" s="1"/>
      <c r="K12" s="1"/>
    </row>
    <row r="13" spans="9:11" ht="15">
      <c r="I13" s="1"/>
      <c r="J13" s="1"/>
      <c r="K13" s="1"/>
    </row>
    <row r="14" spans="9:11" ht="15">
      <c r="I14" s="1"/>
      <c r="J14" s="1"/>
      <c r="K14" s="1"/>
    </row>
    <row r="15" spans="9:11" ht="15">
      <c r="I15" s="1"/>
      <c r="J15" s="1"/>
      <c r="K15" s="1"/>
    </row>
    <row r="16" spans="9:11" ht="15">
      <c r="I16" s="1"/>
      <c r="J16" s="1"/>
      <c r="K16" s="1"/>
    </row>
    <row r="17" spans="9:11" ht="15">
      <c r="I17" s="1"/>
      <c r="J17" s="1"/>
      <c r="K17" s="1"/>
    </row>
    <row r="18" spans="9:11" ht="15">
      <c r="I18" s="1"/>
      <c r="J18" s="1"/>
      <c r="K18" s="1"/>
    </row>
    <row r="19" spans="9:11" ht="15">
      <c r="I19" s="1"/>
      <c r="J19" s="1"/>
      <c r="K19" s="1"/>
    </row>
    <row r="20" spans="9:11" ht="15">
      <c r="I20" s="1"/>
      <c r="J20" s="1"/>
      <c r="K20" s="1"/>
    </row>
    <row r="21" spans="9:11" ht="15">
      <c r="I21" s="1"/>
      <c r="J21" s="1"/>
      <c r="K21" s="1"/>
    </row>
    <row r="22" spans="9:11" ht="15">
      <c r="I22" s="1"/>
      <c r="J22" s="1"/>
      <c r="K22" s="1"/>
    </row>
    <row r="23" spans="9:11" ht="15">
      <c r="I23" s="1"/>
      <c r="J23" s="1"/>
      <c r="K23" s="1"/>
    </row>
    <row r="24" spans="9:11" ht="15">
      <c r="I24" s="1"/>
      <c r="J24" s="1"/>
      <c r="K24" s="1"/>
    </row>
    <row r="25" spans="9:11" ht="15">
      <c r="I25" s="1"/>
      <c r="J25" s="1"/>
      <c r="K25" s="1"/>
    </row>
    <row r="26" spans="9:11" ht="15">
      <c r="I26" s="1"/>
      <c r="J26" s="1"/>
      <c r="K26" s="1"/>
    </row>
    <row r="27" spans="9:11" ht="15">
      <c r="I27" s="1"/>
      <c r="J27" s="1"/>
      <c r="K27" s="1"/>
    </row>
    <row r="28" spans="9:11" ht="15">
      <c r="I28" s="1"/>
      <c r="J28" s="1"/>
      <c r="K28" s="1"/>
    </row>
    <row r="29" spans="9:11" ht="15">
      <c r="I29" s="1"/>
      <c r="J29" s="1"/>
      <c r="K29" s="1"/>
    </row>
    <row r="30" spans="9:11" ht="15">
      <c r="I30" s="1"/>
      <c r="J30" s="1"/>
      <c r="K30" s="1"/>
    </row>
    <row r="31" spans="9:11" ht="15">
      <c r="I31" s="1"/>
      <c r="J31" s="1"/>
      <c r="K31" s="1"/>
    </row>
    <row r="32" spans="9:11" ht="15">
      <c r="I32" s="1"/>
      <c r="J32" s="1"/>
      <c r="K32" s="1"/>
    </row>
    <row r="33" spans="9:11" ht="15">
      <c r="I33" s="1"/>
      <c r="J33" s="1"/>
      <c r="K33" s="1"/>
    </row>
    <row r="34" spans="9:11" ht="15">
      <c r="I34" s="1"/>
      <c r="J34" s="1"/>
      <c r="K34" s="1"/>
    </row>
    <row r="35" spans="9:11" ht="15">
      <c r="I35" s="1"/>
      <c r="J35" s="1"/>
      <c r="K35" s="1"/>
    </row>
    <row r="36" spans="9:11" ht="15">
      <c r="I36" s="1"/>
      <c r="J36" s="1"/>
      <c r="K36" s="1"/>
    </row>
    <row r="37" spans="9:11" ht="15">
      <c r="I37" s="1"/>
      <c r="J37" s="1"/>
      <c r="K37" s="1"/>
    </row>
    <row r="38" spans="9:11" ht="15">
      <c r="I38" s="1"/>
      <c r="J38" s="1"/>
      <c r="K38" s="1"/>
    </row>
    <row r="39" spans="9:11" ht="15">
      <c r="I39" s="1"/>
      <c r="J39" s="1"/>
      <c r="K39" s="1"/>
    </row>
    <row r="40" spans="9:11" ht="15">
      <c r="I40" s="1"/>
      <c r="J40" s="1"/>
      <c r="K40" s="1"/>
    </row>
    <row r="41" spans="9:11" ht="15">
      <c r="I41" s="1"/>
      <c r="J41" s="1"/>
      <c r="K41" s="1"/>
    </row>
    <row r="42" spans="9:11" ht="15">
      <c r="I42" s="1"/>
      <c r="J42" s="1"/>
      <c r="K42" s="1"/>
    </row>
    <row r="43" spans="9:11" ht="15">
      <c r="I43" s="1"/>
      <c r="J43" s="1"/>
      <c r="K43" s="1"/>
    </row>
    <row r="44" spans="9:11" ht="15">
      <c r="I44" s="1"/>
      <c r="J44" s="1"/>
      <c r="K44" s="1"/>
    </row>
    <row r="45" spans="9:11" ht="15">
      <c r="I45" s="1"/>
      <c r="J45" s="1"/>
      <c r="K45" s="1"/>
    </row>
    <row r="46" spans="9:11" ht="15">
      <c r="I46" s="1"/>
      <c r="J46" s="1"/>
      <c r="K46" s="1"/>
    </row>
    <row r="47" spans="9:11" ht="15">
      <c r="I47" s="1"/>
      <c r="J47" s="1"/>
      <c r="K47" s="1"/>
    </row>
    <row r="48" spans="9:11" ht="15">
      <c r="I48" s="1"/>
      <c r="J48" s="1"/>
      <c r="K48" s="1"/>
    </row>
    <row r="49" spans="9:11" ht="15">
      <c r="I49" s="1"/>
      <c r="J49" s="1"/>
      <c r="K49" s="1"/>
    </row>
    <row r="50" spans="9:11" ht="15">
      <c r="I50" s="1"/>
      <c r="J50" s="1"/>
      <c r="K50" s="1"/>
    </row>
    <row r="51" spans="9:11" ht="15">
      <c r="I51" s="1"/>
      <c r="J51" s="1"/>
      <c r="K51" s="1"/>
    </row>
  </sheetData>
  <sheetProtection/>
  <mergeCells count="7">
    <mergeCell ref="A9:A11"/>
    <mergeCell ref="B9:B11"/>
    <mergeCell ref="B1:K1"/>
    <mergeCell ref="A2:K2"/>
    <mergeCell ref="A3:K3"/>
    <mergeCell ref="A4:K4"/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0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9" width="11.57421875" style="1" bestFit="1" customWidth="1"/>
    <col min="10" max="16384" width="9.140625" style="1" customWidth="1"/>
  </cols>
  <sheetData>
    <row r="1" spans="1:8" ht="32.25" customHeight="1">
      <c r="A1" s="14" t="s">
        <v>23</v>
      </c>
      <c r="B1" s="80" t="s">
        <v>27</v>
      </c>
      <c r="C1" s="80"/>
      <c r="D1" s="80"/>
      <c r="E1" s="80"/>
      <c r="F1" s="80"/>
      <c r="G1" s="80"/>
      <c r="H1" s="80"/>
    </row>
    <row r="2" spans="1:8" ht="21.75" customHeight="1">
      <c r="A2" s="78" t="s">
        <v>87</v>
      </c>
      <c r="B2" s="78"/>
      <c r="C2" s="78"/>
      <c r="D2" s="78"/>
      <c r="E2" s="78"/>
      <c r="F2" s="78"/>
      <c r="G2" s="78"/>
      <c r="H2" s="78"/>
    </row>
    <row r="3" spans="1:8" ht="15" customHeight="1">
      <c r="A3" s="79" t="s">
        <v>43</v>
      </c>
      <c r="B3" s="79"/>
      <c r="C3" s="79"/>
      <c r="D3" s="79"/>
      <c r="E3" s="79"/>
      <c r="F3" s="79"/>
      <c r="G3" s="79"/>
      <c r="H3" s="79"/>
    </row>
    <row r="4" spans="1:8" ht="9" customHeight="1">
      <c r="A4" s="79"/>
      <c r="B4" s="79"/>
      <c r="C4" s="79"/>
      <c r="D4" s="79"/>
      <c r="E4" s="79"/>
      <c r="F4" s="79"/>
      <c r="G4" s="79"/>
      <c r="H4" s="79"/>
    </row>
    <row r="6" ht="15">
      <c r="A6" s="13" t="s">
        <v>49</v>
      </c>
    </row>
    <row r="7" spans="1:8" ht="18.75" customHeight="1">
      <c r="A7" s="86" t="s">
        <v>9</v>
      </c>
      <c r="B7" s="87" t="s">
        <v>17</v>
      </c>
      <c r="C7" s="88" t="s">
        <v>30</v>
      </c>
      <c r="D7" s="89" t="s">
        <v>50</v>
      </c>
      <c r="E7" s="90"/>
      <c r="F7" s="90"/>
      <c r="G7" s="90"/>
      <c r="H7" s="91" t="s">
        <v>44</v>
      </c>
    </row>
    <row r="8" spans="1:8" ht="32.25" customHeight="1">
      <c r="A8" s="86"/>
      <c r="B8" s="87"/>
      <c r="C8" s="88"/>
      <c r="D8" s="24" t="s">
        <v>45</v>
      </c>
      <c r="E8" s="25" t="s">
        <v>46</v>
      </c>
      <c r="F8" s="25" t="s">
        <v>47</v>
      </c>
      <c r="G8" s="26" t="s">
        <v>48</v>
      </c>
      <c r="H8" s="91"/>
    </row>
    <row r="9" spans="1:8" ht="15">
      <c r="A9" s="66" t="s">
        <v>16</v>
      </c>
      <c r="B9" s="69" t="s">
        <v>15</v>
      </c>
      <c r="C9" s="23" t="s">
        <v>13</v>
      </c>
      <c r="D9" s="6">
        <v>1</v>
      </c>
      <c r="E9" s="6">
        <v>114</v>
      </c>
      <c r="F9" s="6">
        <v>6</v>
      </c>
      <c r="G9" s="7">
        <v>121</v>
      </c>
      <c r="H9" s="42">
        <v>0.049586776859504134</v>
      </c>
    </row>
    <row r="10" spans="1:9" ht="15">
      <c r="A10" s="66"/>
      <c r="B10" s="69"/>
      <c r="C10" s="23" t="s">
        <v>14</v>
      </c>
      <c r="D10" s="23">
        <v>0</v>
      </c>
      <c r="E10" s="23">
        <v>116</v>
      </c>
      <c r="F10" s="23">
        <v>3</v>
      </c>
      <c r="G10" s="23">
        <v>119</v>
      </c>
      <c r="H10" s="43">
        <v>0.025210084033613446</v>
      </c>
      <c r="I10" s="62"/>
    </row>
    <row r="11" spans="1:9" ht="15">
      <c r="A11" s="67"/>
      <c r="B11" s="70"/>
      <c r="C11" s="23" t="s">
        <v>78</v>
      </c>
      <c r="D11" s="23">
        <v>2</v>
      </c>
      <c r="E11" s="23">
        <v>117</v>
      </c>
      <c r="F11" s="23">
        <v>4</v>
      </c>
      <c r="G11" s="23">
        <v>123</v>
      </c>
      <c r="H11" s="43">
        <v>0.033</v>
      </c>
      <c r="I11" s="62"/>
    </row>
  </sheetData>
  <sheetProtection/>
  <mergeCells count="11">
    <mergeCell ref="C7:C8"/>
    <mergeCell ref="D7:G7"/>
    <mergeCell ref="H7:H8"/>
    <mergeCell ref="A9:A11"/>
    <mergeCell ref="B9:B11"/>
    <mergeCell ref="B1:H1"/>
    <mergeCell ref="A2:H2"/>
    <mergeCell ref="A3:H3"/>
    <mergeCell ref="A4:H4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  <ignoredErrors>
    <ignoredError sqref="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4" t="s">
        <v>23</v>
      </c>
      <c r="B1" s="80" t="s">
        <v>27</v>
      </c>
      <c r="C1" s="80"/>
      <c r="D1" s="80"/>
      <c r="E1" s="80"/>
      <c r="F1" s="80"/>
      <c r="G1" s="80"/>
      <c r="H1" s="80"/>
    </row>
    <row r="2" spans="1:8" ht="21.75" customHeight="1">
      <c r="A2" s="78" t="s">
        <v>51</v>
      </c>
      <c r="B2" s="78"/>
      <c r="C2" s="78"/>
      <c r="D2" s="78"/>
      <c r="E2" s="78"/>
      <c r="F2" s="78"/>
      <c r="G2" s="78"/>
      <c r="H2" s="78"/>
    </row>
    <row r="3" spans="1:8" ht="15" customHeight="1">
      <c r="A3" s="79" t="s">
        <v>43</v>
      </c>
      <c r="B3" s="79"/>
      <c r="C3" s="79"/>
      <c r="D3" s="79"/>
      <c r="E3" s="79"/>
      <c r="F3" s="79"/>
      <c r="G3" s="79"/>
      <c r="H3" s="79"/>
    </row>
    <row r="4" spans="1:8" ht="9" customHeight="1">
      <c r="A4" s="79"/>
      <c r="B4" s="79"/>
      <c r="C4" s="79"/>
      <c r="D4" s="79"/>
      <c r="E4" s="79"/>
      <c r="F4" s="79"/>
      <c r="G4" s="79"/>
      <c r="H4" s="79"/>
    </row>
    <row r="6" ht="15">
      <c r="A6" s="13" t="s">
        <v>49</v>
      </c>
    </row>
    <row r="7" spans="1:8" ht="18.75" customHeight="1">
      <c r="A7" s="86" t="s">
        <v>9</v>
      </c>
      <c r="B7" s="87" t="s">
        <v>17</v>
      </c>
      <c r="C7" s="88" t="s">
        <v>30</v>
      </c>
      <c r="D7" s="89" t="s">
        <v>55</v>
      </c>
      <c r="E7" s="90"/>
      <c r="F7" s="90"/>
      <c r="G7" s="90"/>
      <c r="H7" s="91" t="s">
        <v>52</v>
      </c>
    </row>
    <row r="8" spans="1:8" ht="32.25" customHeight="1">
      <c r="A8" s="86"/>
      <c r="B8" s="87"/>
      <c r="C8" s="88"/>
      <c r="D8" s="27" t="s">
        <v>53</v>
      </c>
      <c r="E8" s="25" t="s">
        <v>54</v>
      </c>
      <c r="F8" s="25" t="s">
        <v>56</v>
      </c>
      <c r="G8" s="26" t="s">
        <v>48</v>
      </c>
      <c r="H8" s="91"/>
    </row>
    <row r="9" spans="1:8" ht="15">
      <c r="A9" s="66" t="s">
        <v>16</v>
      </c>
      <c r="B9" s="69" t="s">
        <v>15</v>
      </c>
      <c r="C9" s="23" t="s">
        <v>13</v>
      </c>
      <c r="D9" s="6">
        <v>98</v>
      </c>
      <c r="E9" s="6">
        <v>17</v>
      </c>
      <c r="F9" s="6">
        <v>6</v>
      </c>
      <c r="G9" s="7">
        <f>SUM(D9:F9)</f>
        <v>121</v>
      </c>
      <c r="H9" s="42">
        <f>(E9+F9)/G9</f>
        <v>0.19008264462809918</v>
      </c>
    </row>
    <row r="10" spans="1:8" ht="15">
      <c r="A10" s="66"/>
      <c r="B10" s="69"/>
      <c r="C10" s="23" t="s">
        <v>14</v>
      </c>
      <c r="D10" s="23">
        <v>89</v>
      </c>
      <c r="E10" s="23">
        <v>27</v>
      </c>
      <c r="F10" s="23">
        <v>3</v>
      </c>
      <c r="G10" s="23">
        <f>SUM(D10:F10)</f>
        <v>119</v>
      </c>
      <c r="H10" s="43">
        <f>(E10+F10)/G10</f>
        <v>0.25210084033613445</v>
      </c>
    </row>
    <row r="11" spans="1:8" ht="15">
      <c r="A11" s="67"/>
      <c r="B11" s="70"/>
      <c r="C11" s="23" t="s">
        <v>78</v>
      </c>
      <c r="D11" s="23">
        <v>82</v>
      </c>
      <c r="E11" s="23">
        <v>38</v>
      </c>
      <c r="F11" s="23">
        <v>3</v>
      </c>
      <c r="G11" s="23">
        <f>SUM(D11:F11)</f>
        <v>123</v>
      </c>
      <c r="H11" s="43">
        <f>(E11+F11)/G11</f>
        <v>0.3333333333333333</v>
      </c>
    </row>
  </sheetData>
  <sheetProtection/>
  <mergeCells count="11">
    <mergeCell ref="C7:C8"/>
    <mergeCell ref="D7:G7"/>
    <mergeCell ref="H7:H8"/>
    <mergeCell ref="A9:A11"/>
    <mergeCell ref="B9:B11"/>
    <mergeCell ref="B1:H1"/>
    <mergeCell ref="A2:H2"/>
    <mergeCell ref="A3:H3"/>
    <mergeCell ref="A4:H4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  <ignoredErrors>
    <ignoredError sqref="B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1.8515625" style="1" customWidth="1"/>
    <col min="2" max="2" width="11.00390625" style="5" customWidth="1"/>
    <col min="3" max="3" width="36.28125" style="5" customWidth="1"/>
    <col min="4" max="5" width="6.57421875" style="5" customWidth="1"/>
    <col min="6" max="6" width="6.57421875" style="1" customWidth="1"/>
    <col min="7" max="16384" width="9.140625" style="1" customWidth="1"/>
  </cols>
  <sheetData>
    <row r="1" spans="1:5" ht="32.25" customHeight="1">
      <c r="A1" s="14" t="s">
        <v>23</v>
      </c>
      <c r="B1" s="80" t="s">
        <v>27</v>
      </c>
      <c r="C1" s="80"/>
      <c r="D1" s="80"/>
      <c r="E1" s="80"/>
    </row>
    <row r="2" spans="1:5" ht="21.75" customHeight="1">
      <c r="A2" s="78" t="s">
        <v>72</v>
      </c>
      <c r="B2" s="78"/>
      <c r="C2" s="78"/>
      <c r="D2" s="78"/>
      <c r="E2" s="78"/>
    </row>
    <row r="3" spans="1:5" ht="39" customHeight="1">
      <c r="A3" s="79" t="s">
        <v>73</v>
      </c>
      <c r="B3" s="79"/>
      <c r="C3" s="79"/>
      <c r="D3" s="79"/>
      <c r="E3" s="79"/>
    </row>
    <row r="4" spans="1:5" ht="15" customHeight="1">
      <c r="A4" s="78"/>
      <c r="B4" s="78"/>
      <c r="C4" s="78"/>
      <c r="D4" s="78"/>
      <c r="E4" s="78"/>
    </row>
    <row r="5" ht="15">
      <c r="A5" s="13" t="s">
        <v>74</v>
      </c>
    </row>
    <row r="6" spans="1:6" ht="28.5" customHeight="1">
      <c r="A6" s="92" t="s">
        <v>9</v>
      </c>
      <c r="B6" s="94" t="s">
        <v>17</v>
      </c>
      <c r="C6" s="94" t="s">
        <v>75</v>
      </c>
      <c r="D6" s="96" t="s">
        <v>10</v>
      </c>
      <c r="E6" s="97"/>
      <c r="F6" s="97"/>
    </row>
    <row r="7" spans="1:6" ht="25.5" customHeight="1">
      <c r="A7" s="93"/>
      <c r="B7" s="95"/>
      <c r="C7" s="95"/>
      <c r="D7" s="28" t="s">
        <v>13</v>
      </c>
      <c r="E7" s="28" t="s">
        <v>14</v>
      </c>
      <c r="F7" s="38" t="s">
        <v>78</v>
      </c>
    </row>
    <row r="8" spans="1:6" ht="15">
      <c r="A8" s="65" t="s">
        <v>16</v>
      </c>
      <c r="B8" s="68" t="s">
        <v>15</v>
      </c>
      <c r="C8" s="63" t="s">
        <v>59</v>
      </c>
      <c r="D8" s="6">
        <v>71</v>
      </c>
      <c r="E8" s="30">
        <v>69</v>
      </c>
      <c r="F8" s="30">
        <v>53</v>
      </c>
    </row>
    <row r="9" spans="1:6" ht="15">
      <c r="A9" s="66"/>
      <c r="B9" s="69"/>
      <c r="C9" s="63" t="s">
        <v>63</v>
      </c>
      <c r="D9" s="6">
        <v>0</v>
      </c>
      <c r="E9" s="30">
        <v>0</v>
      </c>
      <c r="F9" s="30">
        <v>3</v>
      </c>
    </row>
    <row r="10" spans="1:6" ht="15">
      <c r="A10" s="66"/>
      <c r="B10" s="69"/>
      <c r="C10" s="63" t="s">
        <v>57</v>
      </c>
      <c r="D10" s="6">
        <v>6</v>
      </c>
      <c r="E10" s="30">
        <v>1</v>
      </c>
      <c r="F10" s="30">
        <v>3</v>
      </c>
    </row>
    <row r="11" spans="1:6" ht="15">
      <c r="A11" s="66"/>
      <c r="B11" s="69"/>
      <c r="C11" s="63" t="s">
        <v>66</v>
      </c>
      <c r="D11" s="6">
        <v>0</v>
      </c>
      <c r="E11" s="30">
        <v>1</v>
      </c>
      <c r="F11" s="30">
        <v>0</v>
      </c>
    </row>
    <row r="12" spans="1:6" ht="15">
      <c r="A12" s="66"/>
      <c r="B12" s="69"/>
      <c r="C12" s="63" t="s">
        <v>65</v>
      </c>
      <c r="D12" s="6">
        <v>0</v>
      </c>
      <c r="E12" s="30">
        <v>0</v>
      </c>
      <c r="F12" s="30">
        <v>0</v>
      </c>
    </row>
    <row r="13" spans="1:6" ht="15">
      <c r="A13" s="66"/>
      <c r="B13" s="69"/>
      <c r="C13" s="63" t="s">
        <v>64</v>
      </c>
      <c r="D13" s="6">
        <v>0</v>
      </c>
      <c r="E13" s="30">
        <v>0</v>
      </c>
      <c r="F13" s="30">
        <v>2</v>
      </c>
    </row>
    <row r="14" spans="1:6" ht="15">
      <c r="A14" s="66"/>
      <c r="B14" s="69"/>
      <c r="C14" s="63" t="s">
        <v>62</v>
      </c>
      <c r="D14" s="6">
        <v>0</v>
      </c>
      <c r="E14" s="30">
        <v>0</v>
      </c>
      <c r="F14" s="30">
        <v>1</v>
      </c>
    </row>
    <row r="15" spans="1:6" ht="15">
      <c r="A15" s="66"/>
      <c r="B15" s="69"/>
      <c r="C15" s="63" t="s">
        <v>61</v>
      </c>
      <c r="D15" s="6">
        <v>1</v>
      </c>
      <c r="E15" s="30">
        <v>0</v>
      </c>
      <c r="F15" s="30">
        <v>2</v>
      </c>
    </row>
    <row r="16" spans="1:6" ht="15">
      <c r="A16" s="66"/>
      <c r="B16" s="69"/>
      <c r="C16" s="63" t="s">
        <v>60</v>
      </c>
      <c r="D16" s="6">
        <v>1</v>
      </c>
      <c r="E16" s="30">
        <v>2</v>
      </c>
      <c r="F16" s="30">
        <v>1</v>
      </c>
    </row>
    <row r="17" spans="1:6" ht="15">
      <c r="A17" s="67"/>
      <c r="B17" s="70"/>
      <c r="C17" s="63" t="s">
        <v>58</v>
      </c>
      <c r="D17" s="6">
        <v>0</v>
      </c>
      <c r="E17" s="30">
        <v>0</v>
      </c>
      <c r="F17" s="30">
        <v>1</v>
      </c>
    </row>
    <row r="18" spans="1:6" ht="15">
      <c r="A18" s="31" t="s">
        <v>76</v>
      </c>
      <c r="B18" s="32" t="s">
        <v>15</v>
      </c>
      <c r="C18" s="31"/>
      <c r="D18" s="33">
        <f>SUM(D8:D17)</f>
        <v>79</v>
      </c>
      <c r="E18" s="34">
        <f>SUM(E8:E17)</f>
        <v>73</v>
      </c>
      <c r="F18" s="34">
        <f>SUM(F8:F17)</f>
        <v>66</v>
      </c>
    </row>
  </sheetData>
  <sheetProtection/>
  <mergeCells count="10">
    <mergeCell ref="A8:A17"/>
    <mergeCell ref="B8:B17"/>
    <mergeCell ref="B1:E1"/>
    <mergeCell ref="A2:E2"/>
    <mergeCell ref="A3:E3"/>
    <mergeCell ref="A4:E4"/>
    <mergeCell ref="A6:A7"/>
    <mergeCell ref="B6:B7"/>
    <mergeCell ref="C6:C7"/>
    <mergeCell ref="D6:F6"/>
  </mergeCells>
  <printOptions/>
  <pageMargins left="0.7" right="0.7" top="0.75" bottom="0.75" header="0.3" footer="0.3"/>
  <pageSetup horizontalDpi="600" verticalDpi="600" orientation="portrait" paperSize="9" r:id="rId1"/>
  <ignoredErrors>
    <ignoredError sqref="B8 B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1.8515625" style="1" customWidth="1"/>
    <col min="2" max="2" width="11.00390625" style="5" customWidth="1"/>
    <col min="3" max="3" width="20.7109375" style="5" customWidth="1"/>
    <col min="4" max="5" width="7.140625" style="5" customWidth="1"/>
    <col min="6" max="6" width="7.140625" style="1" customWidth="1"/>
    <col min="7" max="16384" width="9.140625" style="1" customWidth="1"/>
  </cols>
  <sheetData>
    <row r="1" spans="1:6" ht="32.25" customHeight="1">
      <c r="A1" s="14" t="s">
        <v>23</v>
      </c>
      <c r="B1" s="98" t="s">
        <v>27</v>
      </c>
      <c r="C1" s="98"/>
      <c r="D1" s="98"/>
      <c r="E1" s="98"/>
      <c r="F1" s="98"/>
    </row>
    <row r="2" spans="1:6" ht="21.75" customHeight="1">
      <c r="A2" s="78" t="s">
        <v>77</v>
      </c>
      <c r="B2" s="78"/>
      <c r="C2" s="78"/>
      <c r="D2" s="78"/>
      <c r="E2" s="78"/>
      <c r="F2" s="78"/>
    </row>
    <row r="3" spans="1:6" ht="39" customHeight="1">
      <c r="A3" s="79" t="s">
        <v>73</v>
      </c>
      <c r="B3" s="79"/>
      <c r="C3" s="79"/>
      <c r="D3" s="79"/>
      <c r="E3" s="79"/>
      <c r="F3" s="79"/>
    </row>
    <row r="4" spans="1:5" ht="15" customHeight="1">
      <c r="A4" s="78"/>
      <c r="B4" s="78"/>
      <c r="C4" s="78"/>
      <c r="D4" s="78"/>
      <c r="E4" s="78"/>
    </row>
    <row r="5" ht="15">
      <c r="A5" s="13" t="s">
        <v>74</v>
      </c>
    </row>
    <row r="6" spans="1:6" ht="31.5" customHeight="1">
      <c r="A6" s="92" t="s">
        <v>9</v>
      </c>
      <c r="B6" s="94" t="s">
        <v>17</v>
      </c>
      <c r="C6" s="94" t="s">
        <v>79</v>
      </c>
      <c r="D6" s="96" t="s">
        <v>10</v>
      </c>
      <c r="E6" s="97"/>
      <c r="F6" s="97"/>
    </row>
    <row r="7" spans="1:6" ht="25.5" customHeight="1">
      <c r="A7" s="93"/>
      <c r="B7" s="95"/>
      <c r="C7" s="95"/>
      <c r="D7" s="29" t="s">
        <v>13</v>
      </c>
      <c r="E7" s="29" t="s">
        <v>14</v>
      </c>
      <c r="F7" s="38" t="s">
        <v>78</v>
      </c>
    </row>
    <row r="8" spans="1:6" ht="15">
      <c r="A8" s="65" t="s">
        <v>16</v>
      </c>
      <c r="B8" s="68" t="s">
        <v>15</v>
      </c>
      <c r="C8" s="64" t="s">
        <v>71</v>
      </c>
      <c r="D8" s="36">
        <v>6</v>
      </c>
      <c r="E8" s="37">
        <v>9</v>
      </c>
      <c r="F8" s="37">
        <v>9</v>
      </c>
    </row>
    <row r="9" spans="1:6" ht="15">
      <c r="A9" s="66"/>
      <c r="B9" s="69"/>
      <c r="C9" s="64" t="s">
        <v>70</v>
      </c>
      <c r="D9" s="36">
        <v>22</v>
      </c>
      <c r="E9" s="37">
        <v>21</v>
      </c>
      <c r="F9" s="37">
        <v>22</v>
      </c>
    </row>
    <row r="10" spans="1:6" ht="15">
      <c r="A10" s="66"/>
      <c r="B10" s="69"/>
      <c r="C10" s="64" t="s">
        <v>69</v>
      </c>
      <c r="D10" s="36">
        <v>23</v>
      </c>
      <c r="E10" s="37">
        <v>17</v>
      </c>
      <c r="F10" s="37">
        <v>15</v>
      </c>
    </row>
    <row r="11" spans="1:6" ht="15">
      <c r="A11" s="66"/>
      <c r="B11" s="69"/>
      <c r="C11" s="64" t="s">
        <v>68</v>
      </c>
      <c r="D11" s="36">
        <v>24</v>
      </c>
      <c r="E11" s="37">
        <v>26</v>
      </c>
      <c r="F11" s="37">
        <v>19</v>
      </c>
    </row>
    <row r="12" spans="1:6" ht="15">
      <c r="A12" s="67"/>
      <c r="B12" s="70"/>
      <c r="C12" s="64" t="s">
        <v>67</v>
      </c>
      <c r="D12" s="36">
        <v>4</v>
      </c>
      <c r="E12" s="37">
        <v>0</v>
      </c>
      <c r="F12" s="37">
        <v>1</v>
      </c>
    </row>
    <row r="13" spans="1:6" ht="15">
      <c r="A13" s="31" t="s">
        <v>76</v>
      </c>
      <c r="B13" s="32" t="s">
        <v>15</v>
      </c>
      <c r="C13" s="31"/>
      <c r="D13" s="33">
        <f>SUM(D8:D12)</f>
        <v>79</v>
      </c>
      <c r="E13" s="34">
        <f>SUM(E8:E12)</f>
        <v>73</v>
      </c>
      <c r="F13" s="34">
        <f>SUM(F8:F12)</f>
        <v>66</v>
      </c>
    </row>
  </sheetData>
  <sheetProtection/>
  <mergeCells count="10">
    <mergeCell ref="C6:C7"/>
    <mergeCell ref="D6:F6"/>
    <mergeCell ref="B1:F1"/>
    <mergeCell ref="A2:F2"/>
    <mergeCell ref="A3:F3"/>
    <mergeCell ref="A8:A12"/>
    <mergeCell ref="B8:B12"/>
    <mergeCell ref="A4:E4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 Enrico</dc:creator>
  <cp:keywords/>
  <dc:description/>
  <cp:lastModifiedBy>Alessandra Rota</cp:lastModifiedBy>
  <cp:lastPrinted>2013-12-11T13:40:09Z</cp:lastPrinted>
  <dcterms:created xsi:type="dcterms:W3CDTF">2013-02-07T14:58:42Z</dcterms:created>
  <dcterms:modified xsi:type="dcterms:W3CDTF">2013-12-11T13:56:45Z</dcterms:modified>
  <cp:category/>
  <cp:version/>
  <cp:contentType/>
  <cp:contentStatus/>
</cp:coreProperties>
</file>